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cda7335b5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ОР для расчёта" sheetId="1" r:id="R2d169db3fdfe49c0"/>
    <x:sheet xmlns:r="http://schemas.openxmlformats.org/officeDocument/2006/relationships" name="Примеры ставок 2025" sheetId="2" r:id="R9b7bd42a86ae4b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4"/>
      <x:color rgb="FFFFFFFF"/>
      <x:name val="Carlito"/>
    </x:font>
    <x:font>
      <x:sz val="10"/>
      <x:color rgb="FF36424C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7A4D2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9222B"/>
      </x:patternFill>
    </x:fill>
    <x:fill>
      <x:patternFill patternType="solid">
        <x:fgColor rgb="FFF1F4F5"/>
      </x:patternFill>
    </x:fill>
    <x:fill>
      <x:patternFill patternType="solid">
        <x:fgColor rgb="FF215A75"/>
      </x:patternFill>
    </x:fill>
    <x:fill>
      <x:patternFill patternType="solid">
        <x:fgColor rgb="FFFFF2D9"/>
      </x:patternFill>
    </x:fill>
    <x:fill>
      <x:patternFill patternType="solid">
        <x:fgColor rgb="FFE9F4F7"/>
      </x:patternFill>
    </x:fill>
    <x:fill>
      <x:patternFill patternType="solid">
        <x:fgColor rgb="FFFFF4E5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0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1" xfId="0" applyNumberFormat="1" applyFont="1" applyFill="1" applyBorder="1"/>
    <x:xf numFmtId="200" fontId="0" fillId="6" borderId="0" xfId="0" applyNumberFormat="1" applyFont="1" applyFill="1" applyBorder="1"/>
    <x:xf numFmtId="200" fontId="4" fillId="6" borderId="0" xfId="0" applyNumberFormat="1" applyFont="1" applyFill="1" applyBorder="1"/>
    <x:xf numFmtId="200" fontId="0" fillId="6" borderId="1" xfId="0" applyNumberFormat="1" applyFont="1" applyFill="1" applyBorder="1"/>
    <x:xf numFmtId="20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40cbcb612436f" /><Relationship Type="http://schemas.openxmlformats.org/officeDocument/2006/relationships/theme" Target="/xl/theme/theme1.xml" Id="R5ebcd7593f974799" /><Relationship Type="http://schemas.openxmlformats.org/officeDocument/2006/relationships/sharedStrings" Target="/xl/sharedStrings.xml" Id="R0c526783f158439c" /><Relationship Type="http://schemas.openxmlformats.org/officeDocument/2006/relationships/worksheet" Target="/xl/worksheets/sheet1.xml" Id="R2d169db3fdfe49c0" /><Relationship Type="http://schemas.openxmlformats.org/officeDocument/2006/relationships/worksheet" Target="/xl/worksheets/sheet2.xml" Id="R9b7bd42a86ae4b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42" hidden="0" customWidth="1"/>
    <x:col min="3" max="3" width="14" hidden="0" customWidth="1"/>
    <x:col min="4" max="4" width="18" hidden="0" customWidth="1"/>
    <x:col min="5" max="5" width="24" hidden="0" customWidth="1"/>
    <x:col min="6" max="6" width="20" hidden="0" customWidth="1"/>
  </x:cols>
  <x:sheetData>
    <x:row r="1" ht="34" customHeight="1">
      <x:c r="A1" s="3" t="str">
        <x:v>ГРОМАДИС  |  ВЕДОМОСТЬ РАБОТ — РЕМОНТ НАРУЖНЫХ ПОКРЫТИЙ</x:v>
      </x:c>
      <x:c r="B1" s="3"/>
      <x:c r="C1" s="3"/>
      <x:c r="D1" s="3"/>
      <x:c r="E1" s="3"/>
      <x:c r="F1" s="3"/>
    </x:row>
    <x:row r="2" ht="33" customHeight="1">
      <x:c r="A2" s="8" t="str">
        <x:v>Заполните объёмы и ваши цены. Шаблон для первичного обсуждения, не оферта и не утверждённая смета.</x:v>
      </x:c>
      <x:c r="B2" s="8"/>
      <x:c r="C2" s="8"/>
      <x:c r="D2" s="8"/>
      <x:c r="E2" s="8"/>
      <x:c r="F2" s="8"/>
    </x:row>
    <x:row r="4">
      <x:c r="A4" t="str">
        <x:v>Пример состава операций по подтверждённому объекту АО «Элкус», Благодатная, 10 (2025)</x:v>
      </x:c>
    </x:row>
    <x:row r="6" ht="32" customHeight="1">
      <x:c r="A6" s="14" t="str">
        <x:v>№</x:v>
      </x:c>
      <x:c r="B6" s="14" t="str">
        <x:v>Операция / конструкция</x:v>
      </x:c>
      <x:c r="C6" s="14" t="str">
        <x:v>Ед. изм.</x:v>
      </x:c>
      <x:c r="D6" s="14" t="str">
        <x:v>Объём (ввод)</x:v>
      </x:c>
      <x:c r="E6" s="14" t="str">
        <x:v>Цена/ед. (ввод)</x:v>
      </x:c>
      <x:c r="F6" s="14" t="str">
        <x:v>Сумма, ₽</x:v>
      </x:c>
    </x:row>
    <x:row r="7" ht="24" customHeight="1">
      <x:c r="A7" t="n">
        <x:v>1</x:v>
      </x:c>
      <x:c r="B7" t="str">
        <x:v>Демонтаж существующей плитки и клея</x:v>
      </x:c>
      <x:c r="C7" t="str">
        <x:v>м²</x:v>
      </x:c>
      <x:c r="D7" s="20"/>
      <x:c r="E7" s="20"/>
      <x:c r="F7" s="21" t="str">
        <x:f>IF(OR(D7="",E7=""),"",D7*E7)</x:f>
      </x:c>
    </x:row>
    <x:row r="8" ht="24" customHeight="1">
      <x:c r="A8" t="n">
        <x:v>2</x:v>
      </x:c>
      <x:c r="B8" t="str">
        <x:v>Погрузка/вынос строительного мусора</x:v>
      </x:c>
      <x:c r="C8" t="str">
        <x:v>м³</x:v>
      </x:c>
      <x:c r="D8" s="20"/>
      <x:c r="E8" s="20"/>
      <x:c r="F8" s="21" t="str">
        <x:f>IF(OR(D8="",E8=""),"",D8*E8)</x:f>
      </x:c>
    </x:row>
    <x:row r="9" ht="24" customHeight="1">
      <x:c r="A9" t="n">
        <x:v>3</x:v>
      </x:c>
      <x:c r="B9" t="str">
        <x:v>Шлифование / подготовка поверхности</x:v>
      </x:c>
      <x:c r="C9" t="str">
        <x:v>м²</x:v>
      </x:c>
      <x:c r="D9" s="20"/>
      <x:c r="E9" s="20"/>
      <x:c r="F9" s="21" t="str">
        <x:f>IF(OR(D9="",E9=""),"",D9*E9)</x:f>
      </x:c>
    </x:row>
    <x:row r="10" ht="24" customHeight="1">
      <x:c r="A10" t="n">
        <x:v>4</x:v>
      </x:c>
      <x:c r="B10" t="str">
        <x:v>Локальное восстановление стяжки</x:v>
      </x:c>
      <x:c r="C10" t="str">
        <x:v>м²</x:v>
      </x:c>
      <x:c r="D10" s="20"/>
      <x:c r="E10" s="20"/>
      <x:c r="F10" s="21" t="str">
        <x:f>IF(OR(D10="",E10=""),"",D10*E10)</x:f>
      </x:c>
    </x:row>
    <x:row r="11" ht="24" customHeight="1">
      <x:c r="A11" t="n">
        <x:v>5</x:v>
      </x:c>
      <x:c r="B11" t="str">
        <x:v>Цементная гидроизоляция в два слоя</x:v>
      </x:c>
      <x:c r="C11" t="str">
        <x:v>м²</x:v>
      </x:c>
      <x:c r="D11" s="20"/>
      <x:c r="E11" s="20"/>
      <x:c r="F11" s="21" t="str">
        <x:f>IF(OR(D11="",E11=""),"",D11*E11)</x:f>
      </x:c>
    </x:row>
    <x:row r="12" ht="24" customHeight="1">
      <x:c r="A12" t="n">
        <x:v>6</x:v>
      </x:c>
      <x:c r="B12" t="str">
        <x:v>Устройство примыканий фасад/парапет в два слоя</x:v>
      </x:c>
      <x:c r="C12" t="str">
        <x:v>пог. м</x:v>
      </x:c>
      <x:c r="D12" s="20"/>
      <x:c r="E12" s="20"/>
      <x:c r="F12" s="21" t="str">
        <x:f>IF(OR(D12="",E12=""),"",D12*E12)</x:f>
      </x:c>
    </x:row>
    <x:row r="13" ht="24" customHeight="1">
      <x:c r="A13" t="n">
        <x:v>7</x:v>
      </x:c>
      <x:c r="B13" t="str">
        <x:v>Укладка керамогранита</x:v>
      </x:c>
      <x:c r="C13" t="str">
        <x:v>м²</x:v>
      </x:c>
      <x:c r="D13" s="20"/>
      <x:c r="E13" s="20"/>
      <x:c r="F13" s="21" t="str">
        <x:f>IF(OR(D13="",E13=""),"",D13*E13)</x:f>
      </x:c>
    </x:row>
    <x:row r="14" ht="24" customHeight="1">
      <x:c r="A14" t="n">
        <x:v>8</x:v>
      </x:c>
      <x:c r="B14" t="str">
        <x:v>Демонтаж/монтаж ограждений</x:v>
      </x:c>
      <x:c r="C14" t="str">
        <x:v>пог. м</x:v>
      </x:c>
      <x:c r="D14" s="20"/>
      <x:c r="E14" s="20"/>
      <x:c r="F14" s="21" t="str">
        <x:f>IF(OR(D14="",E14=""),"",D14*E14)</x:f>
      </x:c>
    </x:row>
    <x:row r="15" ht="24" customHeight="1">
      <x:c r="A15" t="n">
        <x:v>9</x:v>
      </x:c>
      <x:c r="B15" t="str">
        <x:v>Сверление отверстий под воронки</x:v>
      </x:c>
      <x:c r="C15" t="str">
        <x:v>шт.</x:v>
      </x:c>
      <x:c r="D15" s="20"/>
      <x:c r="E15" s="20"/>
      <x:c r="F15" s="21" t="str">
        <x:f>IF(OR(D15="",E15=""),"",D15*E15)</x:f>
      </x:c>
    </x:row>
    <x:row r="16" ht="24" customHeight="1">
      <x:c r="A16" t="n">
        <x:v>10</x:v>
      </x:c>
      <x:c r="B16" t="str">
        <x:v>Сверление отверстий под трубы</x:v>
      </x:c>
      <x:c r="C16" t="str">
        <x:v>шт.</x:v>
      </x:c>
      <x:c r="D16" s="20"/>
      <x:c r="E16" s="20"/>
      <x:c r="F16" s="21" t="str">
        <x:f>IF(OR(D16="",E16=""),"",D16*E16)</x:f>
      </x:c>
    </x:row>
    <x:row r="17" ht="24" customHeight="1">
      <x:c r="A17" t="n">
        <x:v>11</x:v>
      </x:c>
      <x:c r="B17" t="str">
        <x:v>Устройство/монтаж водоприёмных воронок</x:v>
      </x:c>
      <x:c r="C17" t="str">
        <x:v>шт.</x:v>
      </x:c>
      <x:c r="D17" s="20"/>
      <x:c r="E17" s="20"/>
      <x:c r="F17" s="21" t="str">
        <x:f>IF(OR(D17="",E17=""),"",D17*E17)</x:f>
      </x:c>
    </x:row>
    <x:row r="18" ht="24" customHeight="1">
      <x:c r="A18" t="n">
        <x:v>12</x:v>
      </x:c>
      <x:c r="B18" t="str">
        <x:v>Монтаж труб водоотвода</x:v>
      </x:c>
      <x:c r="C18" t="str">
        <x:v>пог. м</x:v>
      </x:c>
      <x:c r="D18" s="20"/>
      <x:c r="E18" s="20"/>
      <x:c r="F18" s="21" t="str">
        <x:f>IF(OR(D18="",E18=""),"",D18*E18)</x:f>
      </x:c>
    </x:row>
    <x:row r="19" ht="24" customHeight="1">
      <x:c r="A19" t="n">
        <x:v>13</x:v>
      </x:c>
      <x:c r="B19" t="str">
        <x:v>Инъектирование деформационных/проблемных участков</x:v>
      </x:c>
      <x:c r="C19" t="str">
        <x:v>пог. м</x:v>
      </x:c>
      <x:c r="D19" s="20"/>
      <x:c r="E19" s="20"/>
      <x:c r="F19" s="21" t="str">
        <x:f>IF(OR(D19="",E19=""),"",D19*E19)</x:f>
      </x:c>
    </x:row>
    <x:row r="20" ht="24" customHeight="1">
      <x:c r="A20" t="n">
        <x:v>14</x:v>
      </x:c>
      <x:c r="B20" t="str">
        <x:v>Гидроиспытания / проверка герметичности</x:v>
      </x:c>
      <x:c r="C20" t="str">
        <x:v>усл.</x:v>
      </x:c>
      <x:c r="D20" s="20"/>
      <x:c r="E20" s="20"/>
      <x:c r="F20" s="21" t="str">
        <x:f>IF(OR(D20="",E20=""),"",D20*E20)</x:f>
      </x:c>
    </x:row>
    <x:row r="21">
      <x:c r="D21" s="21"/>
      <x:c r="E21" s="21"/>
      <x:c r="F21" s="21"/>
    </x:row>
    <x:row r="22" ht="27" customHeight="1">
      <x:c r="D22" s="21"/>
      <x:c r="E22" s="25" t="str">
        <x:v>ИТОГО:</x:v>
      </x:c>
      <x:c r="F22" s="25" t="n">
        <x:f>SUM(F7:F20)</x:f>
        <x:v>0</x:v>
      </x:c>
    </x:row>
    <x:row r="24">
      <x:c r="A24" t="str">
        <x:v>Фактическая цена зависит от конструкций, доступа, материалов, перевозки, НДС, документооборота и объёмов.</x:v>
      </x:c>
    </x:row>
    <x:row r="25">
      <x:c r="A25" t="str">
        <x:v>Документы и фото можно передать для расчёта через gromadis.ru или gromadis@list.ru.</x:v>
      </x:c>
    </x:row>
  </x:sheetData>
  <x:mergeCells>
    <x:mergeCell ref="A1:F1"/>
    <x:mergeCell ref="A2:F2"/>
    <x:mergeCell ref="A4:F4"/>
    <x:mergeCell ref="A24:F24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42" hidden="0" customWidth="1"/>
    <x:col min="3" max="3" width="14" hidden="0" customWidth="1"/>
    <x:col min="4" max="4" width="18" hidden="0" customWidth="1"/>
    <x:col min="5" max="5" width="24" hidden="0" customWidth="1"/>
    <x:col min="6" max="6" width="48" hidden="0" customWidth="1"/>
  </x:cols>
  <x:sheetData>
    <x:row r="1" ht="34" customHeight="1">
      <x:c r="A1" s="3" t="str">
        <x:v>ДОГОВОРНЫЕ ПРИМЕРЫ 2025 — НЕ ТЕКУЩИЙ ПРАЙС</x:v>
      </x:c>
      <x:c r="B1" s="3"/>
      <x:c r="C1" s="3"/>
      <x:c r="D1" s="3"/>
      <x:c r="E1" s="3"/>
      <x:c r="F1" s="3"/>
    </x:row>
    <x:row r="2" ht="33" customHeight="1">
      <x:c r="A2" s="8" t="str">
        <x:v>Объект: АО «Элкус», Благодатная, 10. Два приложения к договорам с отдельными перечнями; не складывать одинаковые объёмы автоматически.</x:v>
      </x:c>
      <x:c r="B2" s="8"/>
      <x:c r="C2" s="8"/>
      <x:c r="D2" s="8"/>
      <x:c r="E2" s="8"/>
      <x:c r="F2" s="8"/>
    </x:row>
    <x:row r="4" ht="32" customHeight="1">
      <x:c r="A4" s="14" t="str">
        <x:v>Дата документа</x:v>
      </x:c>
      <x:c r="B4" s="14" t="str">
        <x:v>Операция</x:v>
      </x:c>
      <x:c r="C4" s="14" t="str">
        <x:v>Ед.</x:v>
      </x:c>
      <x:c r="D4" s="14" t="str">
        <x:v>Кол-во по строке</x:v>
      </x:c>
      <x:c r="E4" s="14" t="str">
        <x:v>Цена/ед. по документу, ₽</x:v>
      </x:c>
      <x:c r="F4" s="14" t="str">
        <x:v>Источник / оговорка</x:v>
      </x:c>
    </x:row>
    <x:row r="5" ht="24" customHeight="1">
      <x:c r="A5" t="str">
        <x:v>27.08.2025</x:v>
      </x:c>
      <x:c r="B5" t="str">
        <x:v>Демонтаж плитки и клея</x:v>
      </x:c>
      <x:c r="C5" t="str">
        <x:v>м²</x:v>
      </x:c>
      <x:c r="D5" s="21" t="n">
        <x:v>28</x:v>
      </x:c>
      <x:c r="E5" s="21" t="n">
        <x:v>720</x:v>
      </x:c>
      <x:c r="F5" t="str">
        <x:v>Приложение к договору от 27.08.2025; работа</x:v>
      </x:c>
    </x:row>
    <x:row r="6" ht="24" customHeight="1">
      <x:c r="A6" t="str">
        <x:v>27.08.2025</x:v>
      </x:c>
      <x:c r="B6" t="str">
        <x:v>Цементная гидроизоляция, два слоя</x:v>
      </x:c>
      <x:c r="C6" t="str">
        <x:v>м²</x:v>
      </x:c>
      <x:c r="D6" s="21" t="n">
        <x:v>28</x:v>
      </x:c>
      <x:c r="E6" s="21" t="n">
        <x:v>1520</x:v>
      </x:c>
      <x:c r="F6" t="str">
        <x:v>Приложение к договору от 27.08.2025; работа</x:v>
      </x:c>
    </x:row>
    <x:row r="7" ht="24" customHeight="1">
      <x:c r="A7" t="str">
        <x:v>27.08.2025</x:v>
      </x:c>
      <x:c r="B7" t="str">
        <x:v>Монтаж керамогранита</x:v>
      </x:c>
      <x:c r="C7" t="str">
        <x:v>м²</x:v>
      </x:c>
      <x:c r="D7" s="21" t="n">
        <x:v>32</x:v>
      </x:c>
      <x:c r="E7" s="21" t="n">
        <x:v>3200</x:v>
      </x:c>
      <x:c r="F7" t="str">
        <x:v>Приложение к договору от 27.08.2025; работа</x:v>
      </x:c>
    </x:row>
    <x:row r="8" ht="24" customHeight="1">
      <x:c r="A8" t="str">
        <x:v>01.10.2025</x:v>
      </x:c>
      <x:c r="B8" t="str">
        <x:v>Демонтаж плитки и плиточного клея</x:v>
      </x:c>
      <x:c r="C8" t="str">
        <x:v>м²</x:v>
      </x:c>
      <x:c r="D8" s="21" t="n">
        <x:v>28</x:v>
      </x:c>
      <x:c r="E8" s="21" t="n">
        <x:v>900</x:v>
      </x:c>
      <x:c r="F8" t="str">
        <x:v>Приложение к договору от 01.10.2025; работа</x:v>
      </x:c>
    </x:row>
    <x:row r="9" ht="24" customHeight="1">
      <x:c r="A9" t="str">
        <x:v>01.10.2025</x:v>
      </x:c>
      <x:c r="B9" t="str">
        <x:v>Цементная гидроизоляция, два слоя</x:v>
      </x:c>
      <x:c r="C9" t="str">
        <x:v>м²</x:v>
      </x:c>
      <x:c r="D9" s="21" t="n">
        <x:v>28</x:v>
      </x:c>
      <x:c r="E9" s="21" t="n">
        <x:v>1900</x:v>
      </x:c>
      <x:c r="F9" t="str">
        <x:v>Приложение к договору от 01.10.2025; работа</x:v>
      </x:c>
    </x:row>
    <x:row r="10" ht="24" customHeight="1">
      <x:c r="A10" t="str">
        <x:v>01.10.2025</x:v>
      </x:c>
      <x:c r="B10" t="str">
        <x:v>Монтаж керамогранита</x:v>
      </x:c>
      <x:c r="C10" t="str">
        <x:v>м²</x:v>
      </x:c>
      <x:c r="D10" s="21" t="n">
        <x:v>32</x:v>
      </x:c>
      <x:c r="E10" s="21" t="n">
        <x:v>4200</x:v>
      </x:c>
      <x:c r="F10" t="str">
        <x:v>Приложение к договору от 01.10.2025; работа</x:v>
      </x:c>
    </x:row>
    <x:row r="12" ht="29" customHeight="1">
      <x:c r="A12" s="30" t="str">
        <x:v>Ставки приведены для иллюстрации объектного расчёта. Материалы и другие операции в этих ценах не учтены.</x:v>
      </x:c>
      <x:c r="B12" s="30"/>
      <x:c r="C12" s="30"/>
      <x:c r="D12" s="30"/>
      <x:c r="E12" s="30"/>
      <x:c r="F12" s="30"/>
    </x:row>
    <x:row r="13" ht="29" customHeight="1">
      <x:c r="A13" s="30" t="str">
        <x:v>Условия НДС, поставки, доступа и полной комплектации уточняются по договору. Эти строки не суммируют итог договора.</x:v>
      </x:c>
      <x:c r="B13" s="30"/>
      <x:c r="C13" s="30"/>
      <x:c r="D13" s="30"/>
      <x:c r="E13" s="30"/>
      <x:c r="F13" s="30"/>
    </x:row>
    <x:row r="14" ht="29" customHeight="1">
      <x:c r="A14" s="30" t="str">
        <x:v>Источники: изображения приложений к договорам АО «Элкус» от 27.08 и 01.10.2025, предоставленные владельцем сайта.</x:v>
      </x:c>
      <x:c r="B14" s="30"/>
      <x:c r="C14" s="30"/>
      <x:c r="D14" s="30"/>
      <x:c r="E14" s="30"/>
      <x:c r="F14" s="30"/>
    </x:row>
  </x:sheetData>
  <x:mergeCells>
    <x:mergeCell ref="A1:F1"/>
    <x:mergeCell ref="A2:F2"/>
    <x:mergeCell ref="A12:F12"/>
    <x:mergeCell ref="A13:F13"/>
    <x:mergeCell ref="A14:F14"/>
  </x:mergeCells>
  <x:pageMargins left="0.7" right="0.7" top="0.75" bottom="0.75" header="0.3" footer="0.3"/>
</x:worksheet>
</file>